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ФИН.ПЛАН 2022 ОПШТИНА\FIN.PLAN KONAČ.20.12\"/>
    </mc:Choice>
  </mc:AlternateContent>
  <bookViews>
    <workbookView xWindow="0" yWindow="0" windowWidth="28800" windowHeight="12435"/>
  </bookViews>
  <sheets>
    <sheet name="Текући издаци" sheetId="2" r:id="rId1"/>
  </sheets>
  <calcPr calcId="162913"/>
</workbook>
</file>

<file path=xl/calcChain.xml><?xml version="1.0" encoding="utf-8"?>
<calcChain xmlns="http://schemas.openxmlformats.org/spreadsheetml/2006/main">
  <c r="H100" i="2" l="1"/>
  <c r="H99" i="2"/>
  <c r="G99" i="2"/>
  <c r="F99" i="2"/>
  <c r="E99" i="2"/>
  <c r="D99" i="2"/>
  <c r="C99" i="2"/>
  <c r="H98" i="2"/>
  <c r="H97" i="2" s="1"/>
  <c r="G97" i="2"/>
  <c r="F97" i="2"/>
  <c r="E97" i="2"/>
  <c r="D97" i="2"/>
  <c r="C97" i="2"/>
  <c r="H96" i="2"/>
  <c r="H95" i="2" s="1"/>
  <c r="G95" i="2"/>
  <c r="F95" i="2"/>
  <c r="E95" i="2"/>
  <c r="D95" i="2"/>
  <c r="C95" i="2"/>
  <c r="H94" i="2"/>
  <c r="H93" i="2" s="1"/>
  <c r="G93" i="2"/>
  <c r="F93" i="2"/>
  <c r="E93" i="2"/>
  <c r="D93" i="2"/>
  <c r="C93" i="2"/>
  <c r="H92" i="2"/>
  <c r="H91" i="2"/>
  <c r="H90" i="2"/>
  <c r="H89" i="2"/>
  <c r="H88" i="2"/>
  <c r="H87" i="2"/>
  <c r="H86" i="2"/>
  <c r="H85" i="2"/>
  <c r="G84" i="2"/>
  <c r="F84" i="2"/>
  <c r="E84" i="2"/>
  <c r="D84" i="2"/>
  <c r="C84" i="2"/>
  <c r="H83" i="2"/>
  <c r="H82" i="2"/>
  <c r="H81" i="2"/>
  <c r="H80" i="2"/>
  <c r="G79" i="2"/>
  <c r="F79" i="2"/>
  <c r="E79" i="2"/>
  <c r="D79" i="2"/>
  <c r="C79" i="2"/>
  <c r="H84" i="2" l="1"/>
  <c r="H79" i="2"/>
  <c r="H40" i="2" l="1"/>
  <c r="H41" i="2"/>
  <c r="H42" i="2"/>
  <c r="H43" i="2"/>
  <c r="H44" i="2"/>
  <c r="H45" i="2"/>
  <c r="H46" i="2"/>
  <c r="H47" i="2"/>
  <c r="H59" i="2"/>
  <c r="H60" i="2"/>
  <c r="H61" i="2"/>
  <c r="H62" i="2"/>
  <c r="H63" i="2"/>
  <c r="H64" i="2"/>
  <c r="H65" i="2"/>
  <c r="H66" i="2"/>
  <c r="H67" i="2"/>
  <c r="H10" i="2"/>
  <c r="H9" i="2" s="1"/>
  <c r="H12" i="2"/>
  <c r="H13" i="2"/>
  <c r="H14" i="2"/>
  <c r="H16" i="2"/>
  <c r="H15" i="2" s="1"/>
  <c r="H18" i="2"/>
  <c r="H19" i="2"/>
  <c r="H20" i="2"/>
  <c r="H22" i="2"/>
  <c r="H21" i="2" s="1"/>
  <c r="H24" i="2"/>
  <c r="H23" i="2" s="1"/>
  <c r="H26" i="2"/>
  <c r="H27" i="2"/>
  <c r="H28" i="2"/>
  <c r="H29" i="2"/>
  <c r="H30" i="2"/>
  <c r="H31" i="2"/>
  <c r="H32" i="2"/>
  <c r="H34" i="2"/>
  <c r="H35" i="2"/>
  <c r="H36" i="2"/>
  <c r="H37" i="2"/>
  <c r="H38" i="2"/>
  <c r="H49" i="2"/>
  <c r="H50" i="2"/>
  <c r="H51" i="2"/>
  <c r="H52" i="2"/>
  <c r="H53" i="2"/>
  <c r="H54" i="2"/>
  <c r="H56" i="2"/>
  <c r="H57" i="2"/>
  <c r="H69" i="2"/>
  <c r="H70" i="2"/>
  <c r="H72" i="2"/>
  <c r="H73" i="2"/>
  <c r="H74" i="2"/>
  <c r="H76" i="2"/>
  <c r="H75" i="2" s="1"/>
  <c r="H78" i="2"/>
  <c r="H77" i="2" s="1"/>
  <c r="G39" i="2"/>
  <c r="G58" i="2"/>
  <c r="G9" i="2"/>
  <c r="G11" i="2"/>
  <c r="G15" i="2"/>
  <c r="G17" i="2"/>
  <c r="G21" i="2"/>
  <c r="G23" i="2"/>
  <c r="G25" i="2"/>
  <c r="G33" i="2"/>
  <c r="G48" i="2"/>
  <c r="G55" i="2"/>
  <c r="G68" i="2"/>
  <c r="G71" i="2"/>
  <c r="G75" i="2"/>
  <c r="G77" i="2"/>
  <c r="F39" i="2"/>
  <c r="F58" i="2"/>
  <c r="F9" i="2"/>
  <c r="F11" i="2"/>
  <c r="F15" i="2"/>
  <c r="F17" i="2"/>
  <c r="F21" i="2"/>
  <c r="F23" i="2"/>
  <c r="F25" i="2"/>
  <c r="F33" i="2"/>
  <c r="F48" i="2"/>
  <c r="F55" i="2"/>
  <c r="F68" i="2"/>
  <c r="F71" i="2"/>
  <c r="F75" i="2"/>
  <c r="F77" i="2"/>
  <c r="E39" i="2"/>
  <c r="E58" i="2"/>
  <c r="E9" i="2"/>
  <c r="E11" i="2"/>
  <c r="E15" i="2"/>
  <c r="E17" i="2"/>
  <c r="E21" i="2"/>
  <c r="E23" i="2"/>
  <c r="E25" i="2"/>
  <c r="E33" i="2"/>
  <c r="E48" i="2"/>
  <c r="E55" i="2"/>
  <c r="E68" i="2"/>
  <c r="E71" i="2"/>
  <c r="E75" i="2"/>
  <c r="E77" i="2"/>
  <c r="D39" i="2"/>
  <c r="D58" i="2"/>
  <c r="D9" i="2"/>
  <c r="D11" i="2"/>
  <c r="D15" i="2"/>
  <c r="D17" i="2"/>
  <c r="D21" i="2"/>
  <c r="D23" i="2"/>
  <c r="D25" i="2"/>
  <c r="D33" i="2"/>
  <c r="D48" i="2"/>
  <c r="D55" i="2"/>
  <c r="D68" i="2"/>
  <c r="D71" i="2"/>
  <c r="D75" i="2"/>
  <c r="D77" i="2"/>
  <c r="C39" i="2"/>
  <c r="C58" i="2"/>
  <c r="C9" i="2"/>
  <c r="C11" i="2"/>
  <c r="C15" i="2"/>
  <c r="C17" i="2"/>
  <c r="C21" i="2"/>
  <c r="C23" i="2"/>
  <c r="C25" i="2"/>
  <c r="C33" i="2"/>
  <c r="C48" i="2"/>
  <c r="C55" i="2"/>
  <c r="C68" i="2"/>
  <c r="C71" i="2"/>
  <c r="C75" i="2"/>
  <c r="C77" i="2"/>
  <c r="C101" i="2" l="1"/>
  <c r="H55" i="2"/>
  <c r="H33" i="2"/>
  <c r="D101" i="2"/>
  <c r="F101" i="2"/>
  <c r="G101" i="2"/>
  <c r="E101" i="2"/>
  <c r="H68" i="2"/>
  <c r="H48" i="2"/>
  <c r="H58" i="2"/>
  <c r="H71" i="2"/>
  <c r="H39" i="2"/>
  <c r="H25" i="2"/>
  <c r="H17" i="2"/>
  <c r="H11" i="2"/>
  <c r="H101" i="2" l="1"/>
</calcChain>
</file>

<file path=xl/sharedStrings.xml><?xml version="1.0" encoding="utf-8"?>
<sst xmlns="http://schemas.openxmlformats.org/spreadsheetml/2006/main" count="114" uniqueCount="109">
  <si>
    <t>УКУПНО:</t>
  </si>
  <si>
    <t>Конто</t>
  </si>
  <si>
    <t>ОПИС</t>
  </si>
  <si>
    <t>Сопствени
приходи</t>
  </si>
  <si>
    <t>Остала
примања</t>
  </si>
  <si>
    <t>Укупно</t>
  </si>
  <si>
    <t>Приходи из
републ.
буџета</t>
  </si>
  <si>
    <t>Приходи 
из буџета општине</t>
  </si>
  <si>
    <t>Накнаде у натури</t>
  </si>
  <si>
    <t>Накнаде трошкова
за запослене</t>
  </si>
  <si>
    <t>Стални трошкови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</si>
  <si>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</si>
  <si>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</si>
  <si>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</si>
  <si>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</si>
  <si>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путовања</t>
  </si>
  <si>
    <t>Услуге по уговору</t>
  </si>
  <si>
    <t xml:space="preserve">Компјутерске услуге </t>
  </si>
  <si>
    <t>Услуге информисања</t>
  </si>
  <si>
    <t>Стручне услуге</t>
  </si>
  <si>
    <t>Репрезентација</t>
  </si>
  <si>
    <t>Остале опште услуге</t>
  </si>
  <si>
    <t>Медицинске услуге</t>
  </si>
  <si>
    <t>Материјал</t>
  </si>
  <si>
    <t>Порези, обавезне
таксе и казне</t>
  </si>
  <si>
    <t>Остали порези</t>
  </si>
  <si>
    <t>Обавезне таксе</t>
  </si>
  <si>
    <t>Новчане казне</t>
  </si>
  <si>
    <t>Остали трошкови</t>
  </si>
  <si>
    <t>Социјални доприноси натерет послодавца</t>
  </si>
  <si>
    <t>Награде запосленима и остали посебни расходи</t>
  </si>
  <si>
    <t>Остале специјализ. услуге</t>
  </si>
  <si>
    <t>Донације невладиним
организацијама</t>
  </si>
  <si>
    <t>Новчане казне и пенали по решењу судова</t>
  </si>
  <si>
    <t>Накнада штете за повреде илу штету насталу услед
елементарних  непогода</t>
  </si>
  <si>
    <t>Закуп имовине и опреме</t>
  </si>
  <si>
    <t>Административне услуге</t>
  </si>
  <si>
    <t>Пољопривредне услуге</t>
  </si>
  <si>
    <t>Материјали за очување животне средине и науку</t>
  </si>
  <si>
    <t>Материајли за одржавање хигијене и угоститељство</t>
  </si>
  <si>
    <t>Трошкови платног промета и банкар. услуга</t>
  </si>
  <si>
    <t>Допринос за  незапосленост</t>
  </si>
  <si>
    <t>Отпремнине и помоћи</t>
  </si>
  <si>
    <t>Исплата накнада за време одсуст.с посла на терет фонд.</t>
  </si>
  <si>
    <t>Накнаде трошк. за запослене</t>
  </si>
  <si>
    <t>Трошкови путовања ученика</t>
  </si>
  <si>
    <t>Остали трошкови транспорта</t>
  </si>
  <si>
    <t>Специјализоване услуге</t>
  </si>
  <si>
    <t>Услуге очувања жив. средине, науке и геодетске услуге</t>
  </si>
  <si>
    <t>Административни материјал</t>
  </si>
  <si>
    <t>Материјали за пољопривреду</t>
  </si>
  <si>
    <t>Материјали за саобраћај</t>
  </si>
  <si>
    <t>Медицински и лабораторијски материјали</t>
  </si>
  <si>
    <t>Донације непрофит.орг. које пружају помоћ доманћинств.</t>
  </si>
  <si>
    <t>Донације осталим
непрофитним организацијама</t>
  </si>
  <si>
    <t>Донације</t>
  </si>
  <si>
    <t>Накнада штете за повреде илу штету услед елемент.непогода</t>
  </si>
  <si>
    <t>Новч.казне по решењу судова</t>
  </si>
  <si>
    <t>Назив директног буџетског корисника:</t>
  </si>
  <si>
    <t>Оопштина Горњи Милановац</t>
  </si>
  <si>
    <t>Назив индиректног буџетског корисника:</t>
  </si>
  <si>
    <t>Економско-трговачка школа "Књаз Милош" Горњи Милановац</t>
  </si>
  <si>
    <t>Назив функције:</t>
  </si>
  <si>
    <t>средње образовање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</si>
  <si>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</si>
  <si>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</si>
  <si>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</si>
  <si>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Социјална давања запосленима</t>
  </si>
  <si>
    <t>Помоћ у медицинском лечењу запосленог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</si>
  <si>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</si>
  <si>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</si>
  <si>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</si>
  <si>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Услуге образовања и усавршавања запослених</t>
  </si>
  <si>
    <t>Услуге за домаћинство и угоститељство</t>
  </si>
  <si>
    <t>Услуге образовања, културе и спорта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</si>
  <si>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</si>
  <si>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</si>
  <si>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</si>
  <si>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 за образовање и усавршаваењ запослених</t>
  </si>
  <si>
    <t>Материјали за посебне намене</t>
  </si>
  <si>
    <t>Материјали за образовање, културу и спорт</t>
  </si>
  <si>
    <t>Пројектно планирање</t>
  </si>
  <si>
    <t>Машине и опрема</t>
  </si>
  <si>
    <t>Опрема за саобраћај</t>
  </si>
  <si>
    <t>Медицинска и лабораторијска опрема</t>
  </si>
  <si>
    <t>Опрема за јавну безбедност</t>
  </si>
  <si>
    <t>Опрема за производњу, моторна, непокретна и немоторна опрема</t>
  </si>
  <si>
    <t>Нематеријална имовина</t>
  </si>
  <si>
    <t>директор</t>
  </si>
  <si>
    <t>Наташа Глишовић</t>
  </si>
  <si>
    <t>Зграде и грађевински
објекти</t>
  </si>
  <si>
    <t>Администрат.опрема</t>
  </si>
  <si>
    <t>Опрема за пољопривр.</t>
  </si>
  <si>
    <t>Остале некретнине
и опрема</t>
  </si>
  <si>
    <t>Нематеријална
имовина</t>
  </si>
  <si>
    <t>Земљиште</t>
  </si>
  <si>
    <t>Услуге одржавања нацонал. паркова и природ.површина</t>
  </si>
  <si>
    <t>Куповина зграда и објеката</t>
  </si>
  <si>
    <t>Изградња зграда и објеката</t>
  </si>
  <si>
    <t>Капитaлно одржавање зграда и објеката</t>
  </si>
  <si>
    <t>Опрема за заштиту животне средине</t>
  </si>
  <si>
    <t>Опрема за образовање, науку, културу и спорт</t>
  </si>
  <si>
    <t>Остале некретнине и опрема</t>
  </si>
  <si>
    <t>Нефинанс. имовина која се финансира из
сред. за реализ. НИП-а</t>
  </si>
  <si>
    <t>.</t>
  </si>
  <si>
    <t xml:space="preserve"> </t>
  </si>
  <si>
    <t xml:space="preserve">                              ФИНАНСИЈСКИ ПЛАН ЗА 2022. ГОДИНУ</t>
  </si>
  <si>
    <t>ФИНАНСИЈСКИ ПЛАНА  2022</t>
  </si>
  <si>
    <t>20.12.2021.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</si>
</sst>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Times New Roman"/>
      <family val="1"/>
    </font>
    <font>
      <sz val="8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wrapText="1"/>
    </xf>
    <xf numFmtId="49" fontId="6" fillId="0" borderId="0" xfId="0" applyNumberFormat="1" applyFont="1" applyFill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Alignment="1" applyProtection="1">
      <alignment vertical="top" wrapText="1"/>
    </xf>
    <xf numFmtId="49" fontId="6" fillId="0" borderId="0" xfId="0" applyNumberFormat="1" applyFont="1" applyAlignment="1" applyProtection="1">
      <alignment vertical="top" wrapText="1"/>
    </xf>
    <xf numFmtId="4" fontId="6" fillId="0" borderId="0" xfId="0" applyNumberFormat="1" applyFont="1" applyAlignment="1" applyProtection="1">
      <alignment wrapText="1"/>
    </xf>
    <xf numFmtId="0" fontId="4" fillId="0" borderId="0" xfId="0" applyFont="1" applyBorder="1" applyAlignment="1">
      <alignment vertical="center"/>
    </xf>
    <xf numFmtId="49" fontId="9" fillId="0" borderId="4" xfId="0" applyNumberFormat="1" applyFont="1" applyFill="1" applyBorder="1" applyAlignment="1" applyProtection="1">
      <alignment wrapText="1"/>
    </xf>
    <xf numFmtId="49" fontId="9" fillId="0" borderId="5" xfId="0" applyNumberFormat="1" applyFont="1" applyFill="1" applyBorder="1" applyAlignment="1" applyProtection="1">
      <alignment wrapText="1"/>
    </xf>
    <xf numFmtId="49" fontId="10" fillId="0" borderId="5" xfId="0" applyNumberFormat="1" applyFont="1" applyFill="1" applyBorder="1" applyAlignment="1" applyProtection="1">
      <alignment wrapText="1" shrinkToFit="1"/>
      <protection locked="0"/>
    </xf>
    <xf numFmtId="49" fontId="10" fillId="0" borderId="0" xfId="0" applyNumberFormat="1" applyFont="1" applyFill="1" applyBorder="1" applyAlignment="1" applyProtection="1">
      <alignment horizontal="left" wrapText="1" shrinkToFit="1"/>
      <protection locked="0"/>
    </xf>
    <xf numFmtId="4" fontId="6" fillId="0" borderId="0" xfId="0" applyNumberFormat="1" applyFont="1" applyAlignment="1" applyProtection="1">
      <alignment horizontal="center" wrapText="1"/>
    </xf>
    <xf numFmtId="49" fontId="6" fillId="0" borderId="0" xfId="0" applyNumberFormat="1" applyFont="1" applyFill="1" applyAlignment="1" applyProtection="1">
      <alignment horizontal="left" vertical="top" wrapText="1"/>
    </xf>
    <xf numFmtId="49" fontId="7" fillId="0" borderId="0" xfId="0" applyNumberFormat="1" applyFont="1" applyFill="1" applyAlignment="1" applyProtection="1">
      <alignment horizontal="center" wrapText="1"/>
    </xf>
    <xf numFmtId="49" fontId="8" fillId="0" borderId="0" xfId="0" applyNumberFormat="1" applyFont="1" applyFill="1" applyAlignment="1" applyProtection="1">
      <alignment horizontal="center" wrapText="1"/>
    </xf>
    <xf numFmtId="49" fontId="10" fillId="0" borderId="4" xfId="0" applyNumberFormat="1" applyFont="1" applyFill="1" applyBorder="1" applyAlignment="1" applyProtection="1">
      <alignment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topLeftCell="A78" zoomScaleNormal="100" zoomScaleSheetLayoutView="100" workbookViewId="0">
      <selection activeCell="C103" sqref="C103"/>
    </sheetView>
  </sheetViews>
  <sheetFormatPr defaultRowHeight="15.75" x14ac:dyDescent="0.2"/>
  <cols>
    <col min="1" max="1" width="7" style="3" customWidth="1"/>
    <col min="2" max="2" width="44.42578125" style="3" customWidth="1"/>
    <col min="3" max="7" width="14.42578125" style="3" customWidth="1"/>
    <col min="8" max="8" width="15.28515625" style="3" customWidth="1"/>
    <col min="9" max="16384" width="9.140625" style="3"/>
  </cols>
  <sheetData>
    <row r="1" spans="1:8" x14ac:dyDescent="0.2">
      <c r="A1" s="34"/>
      <c r="B1" s="34"/>
      <c r="C1" s="22"/>
      <c r="D1" s="22"/>
      <c r="E1" s="22"/>
      <c r="F1" s="22"/>
      <c r="G1" s="22"/>
      <c r="H1" s="23"/>
    </row>
    <row r="2" spans="1:8" ht="18" x14ac:dyDescent="0.25">
      <c r="A2" s="35" t="s">
        <v>106</v>
      </c>
      <c r="B2" s="35"/>
      <c r="C2" s="35"/>
      <c r="D2" s="35"/>
      <c r="E2" s="35"/>
      <c r="F2" s="35"/>
      <c r="G2" s="35"/>
      <c r="H2" s="35"/>
    </row>
    <row r="3" spans="1:8" ht="18" x14ac:dyDescent="0.25">
      <c r="A3" s="34"/>
      <c r="B3" s="34"/>
      <c r="C3" s="36" t="s">
        <v>107</v>
      </c>
      <c r="D3" s="36"/>
      <c r="E3" s="36"/>
      <c r="F3" s="36"/>
      <c r="G3" s="22"/>
      <c r="H3" s="22"/>
    </row>
    <row r="4" spans="1:8" x14ac:dyDescent="0.25">
      <c r="A4" s="29" t="s">
        <v>58</v>
      </c>
      <c r="B4" s="29"/>
      <c r="C4" s="37" t="s">
        <v>59</v>
      </c>
      <c r="D4" s="37"/>
      <c r="E4" s="37"/>
      <c r="F4" s="24"/>
      <c r="G4"/>
      <c r="H4"/>
    </row>
    <row r="5" spans="1:8" x14ac:dyDescent="0.25">
      <c r="A5" s="29" t="s">
        <v>60</v>
      </c>
      <c r="B5" s="29"/>
      <c r="C5" s="32" t="s">
        <v>61</v>
      </c>
      <c r="D5" s="32"/>
      <c r="E5" s="32"/>
      <c r="F5" s="32"/>
      <c r="G5" s="32"/>
      <c r="H5" s="32"/>
    </row>
    <row r="6" spans="1:8" x14ac:dyDescent="0.25">
      <c r="A6" s="30" t="s">
        <v>62</v>
      </c>
      <c r="B6" s="30"/>
      <c r="C6" s="31" t="s">
        <v>63</v>
      </c>
      <c r="D6" s="31"/>
      <c r="E6" s="31"/>
      <c r="F6" s="24"/>
      <c r="G6"/>
      <c r="H6"/>
    </row>
    <row r="7" spans="1:8" x14ac:dyDescent="0.2">
      <c r="A7" s="25"/>
      <c r="B7" s="25"/>
      <c r="C7" s="22"/>
      <c r="D7" s="22"/>
      <c r="E7" s="22"/>
      <c r="F7" s="22"/>
      <c r="G7" s="22"/>
      <c r="H7" s="22"/>
    </row>
    <row r="8" spans="1:8" ht="47.25" x14ac:dyDescent="0.2">
      <c r="A8" s="2" t="s">
        <v>1</v>
      </c>
      <c r="B8" s="2" t="s">
        <v>2</v>
      </c>
      <c r="C8" s="4" t="s">
        <v>7</v>
      </c>
      <c r="D8" s="4" t="s">
        <v>6</v>
      </c>
      <c r="E8" s="4" t="s">
        <v>3</v>
      </c>
      <c r="F8" s="4" t="s">
        <v>55</v>
      </c>
      <c r="G8" s="4" t="s">
        <v>4</v>
      </c>
      <c r="H8" s="21" t="s">
        <v>5</v>
      </c>
    </row>
    <row r="9" spans="1:8" ht="18.75" x14ac:dyDescent="0.2">
      <c r="A9" s="10">
        <v>411</v>
      </c>
      <c r="B9" s="11" t="s">
        <v>64</v>
      </c>
      <c r="C9" s="12">
        <f t="shared" ref="C9:H9" si="0">SUM(C10)</f>
        <v>0</v>
      </c>
      <c r="D9" s="12">
        <f t="shared" si="0"/>
        <v>48017000</v>
      </c>
      <c r="E9" s="12">
        <f t="shared" si="0"/>
        <v>50000</v>
      </c>
      <c r="F9" s="12">
        <f t="shared" si="0"/>
        <v>0</v>
      </c>
      <c r="G9" s="12">
        <f t="shared" si="0"/>
        <v>0</v>
      </c>
      <c r="H9" s="13">
        <f t="shared" si="0"/>
        <v>48067000</v>
      </c>
    </row>
    <row r="10" spans="1:8" ht="18.75" x14ac:dyDescent="0.2">
      <c r="A10" s="1">
        <v>4111</v>
      </c>
      <c r="B10" s="5" t="s">
        <v>64</v>
      </c>
      <c r="C10" s="8"/>
      <c r="D10" s="8">
        <v>48017000</v>
      </c>
      <c r="E10" s="8">
        <v>50000</v>
      </c>
      <c r="F10" s="8">
        <v>0</v>
      </c>
      <c r="G10" s="8">
        <v>0</v>
      </c>
      <c r="H10" s="19">
        <f>SUM(C10:G10)</f>
        <v>48067000</v>
      </c>
    </row>
    <row r="11" spans="1:8" ht="31.5" x14ac:dyDescent="0.2">
      <c r="A11" s="10">
        <v>412</v>
      </c>
      <c r="B11" s="11" t="s">
        <v>29</v>
      </c>
      <c r="C11" s="12">
        <f t="shared" ref="C11:H11" si="1">SUM(C12:C14)</f>
        <v>0</v>
      </c>
      <c r="D11" s="12">
        <f t="shared" si="1"/>
        <v>7986000</v>
      </c>
      <c r="E11" s="12">
        <f t="shared" si="1"/>
        <v>25000</v>
      </c>
      <c r="F11" s="12">
        <f t="shared" si="1"/>
        <v>0</v>
      </c>
      <c r="G11" s="12">
        <f t="shared" si="1"/>
        <v>0</v>
      </c>
      <c r="H11" s="13">
        <f t="shared" si="1"/>
        <v>8011000</v>
      </c>
    </row>
    <row r="12" spans="1:8" ht="31.5" x14ac:dyDescent="0.2">
      <c r="A12" s="1">
        <v>4121</v>
      </c>
      <c r="B12" s="5" t="s">
        <v>65</v>
      </c>
      <c r="C12" s="8">
        <v>0</v>
      </c>
      <c r="D12" s="8">
        <v>5590000</v>
      </c>
      <c r="E12" s="8">
        <v>15000</v>
      </c>
      <c r="F12" s="8">
        <v>0</v>
      </c>
      <c r="G12" s="8">
        <v>0</v>
      </c>
      <c r="H12" s="19">
        <f>SUM(C12:G12)</f>
        <v>5605000</v>
      </c>
    </row>
    <row r="13" spans="1:8" ht="18.75" x14ac:dyDescent="0.2">
      <c r="A13" s="1">
        <v>4122</v>
      </c>
      <c r="B13" s="5" t="s">
        <v>66</v>
      </c>
      <c r="C13" s="8">
        <v>0</v>
      </c>
      <c r="D13" s="8">
        <v>2396000</v>
      </c>
      <c r="E13" s="8">
        <v>10000</v>
      </c>
      <c r="F13" s="8">
        <v>0</v>
      </c>
      <c r="G13" s="8">
        <v>0</v>
      </c>
      <c r="H13" s="19">
        <f>SUM(C13:G13)</f>
        <v>2406000</v>
      </c>
    </row>
    <row r="14" spans="1:8" ht="18.75" x14ac:dyDescent="0.2">
      <c r="A14" s="1">
        <v>4123</v>
      </c>
      <c r="B14" s="5" t="s">
        <v>41</v>
      </c>
      <c r="C14" s="8">
        <v>0</v>
      </c>
      <c r="D14" s="8"/>
      <c r="E14" s="8"/>
      <c r="F14" s="8">
        <v>0</v>
      </c>
      <c r="G14" s="8">
        <v>0</v>
      </c>
      <c r="H14" s="19">
        <f>SUM(C14:G14)</f>
        <v>0</v>
      </c>
    </row>
    <row r="15" spans="1:8" ht="18.75" x14ac:dyDescent="0.2">
      <c r="A15" s="10">
        <v>413</v>
      </c>
      <c r="B15" s="14" t="s">
        <v>8</v>
      </c>
      <c r="C15" s="12">
        <f t="shared" ref="C15:H15" si="2">SUM(C16)</f>
        <v>15000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3">
        <f t="shared" si="2"/>
        <v>15000</v>
      </c>
    </row>
    <row r="16" spans="1:8" ht="18.75" x14ac:dyDescent="0.2">
      <c r="A16" s="1">
        <v>4131</v>
      </c>
      <c r="B16" s="6" t="s">
        <v>8</v>
      </c>
      <c r="C16" s="8">
        <v>15000</v>
      </c>
      <c r="D16" s="8">
        <v>0</v>
      </c>
      <c r="E16" s="8">
        <v>0</v>
      </c>
      <c r="F16" s="8">
        <v>0</v>
      </c>
      <c r="G16" s="8">
        <v>0</v>
      </c>
      <c r="H16" s="19">
        <f>SUM(C16:G16)</f>
        <v>15000</v>
      </c>
    </row>
    <row r="17" spans="1:8" ht="18.75" x14ac:dyDescent="0.2">
      <c r="A17" s="10">
        <v>414</v>
      </c>
      <c r="B17" s="11" t="s">
        <v>67</v>
      </c>
      <c r="C17" s="12">
        <f t="shared" ref="C17:H17" si="3">SUM(C18:C20)</f>
        <v>150000</v>
      </c>
      <c r="D17" s="12">
        <f t="shared" si="3"/>
        <v>830000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3">
        <f t="shared" si="3"/>
        <v>980000</v>
      </c>
    </row>
    <row r="18" spans="1:8" ht="31.5" x14ac:dyDescent="0.2">
      <c r="A18" s="1">
        <v>4141</v>
      </c>
      <c r="B18" s="5" t="s">
        <v>43</v>
      </c>
      <c r="C18" s="8">
        <v>0</v>
      </c>
      <c r="D18" s="8">
        <v>500000</v>
      </c>
      <c r="E18" s="8">
        <v>0</v>
      </c>
      <c r="F18" s="8">
        <v>0</v>
      </c>
      <c r="G18" s="8">
        <v>0</v>
      </c>
      <c r="H18" s="19">
        <f>SUM(C18:G18)</f>
        <v>500000</v>
      </c>
    </row>
    <row r="19" spans="1:8" ht="18.75" x14ac:dyDescent="0.2">
      <c r="A19" s="1">
        <v>4143</v>
      </c>
      <c r="B19" s="5" t="s">
        <v>42</v>
      </c>
      <c r="C19" s="8">
        <v>50000</v>
      </c>
      <c r="D19" s="8">
        <v>330000</v>
      </c>
      <c r="E19" s="8">
        <v>0</v>
      </c>
      <c r="F19" s="8">
        <v>0</v>
      </c>
      <c r="G19" s="8">
        <v>0</v>
      </c>
      <c r="H19" s="19">
        <f>SUM(C19:G19)</f>
        <v>380000</v>
      </c>
    </row>
    <row r="20" spans="1:8" ht="18.75" x14ac:dyDescent="0.2">
      <c r="A20" s="1">
        <v>4144</v>
      </c>
      <c r="B20" s="5" t="s">
        <v>68</v>
      </c>
      <c r="C20" s="8">
        <v>100000</v>
      </c>
      <c r="D20" s="8">
        <v>0</v>
      </c>
      <c r="E20" s="8">
        <v>0</v>
      </c>
      <c r="F20" s="8">
        <v>0</v>
      </c>
      <c r="G20" s="8">
        <v>0</v>
      </c>
      <c r="H20" s="19">
        <f>SUM(C20:G20)</f>
        <v>100000</v>
      </c>
    </row>
    <row r="21" spans="1:8" ht="31.5" x14ac:dyDescent="0.2">
      <c r="A21" s="10">
        <v>415</v>
      </c>
      <c r="B21" s="11" t="s">
        <v>9</v>
      </c>
      <c r="C21" s="12">
        <f t="shared" ref="C21:H21" si="4">SUM(C22)</f>
        <v>950000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  <c r="H21" s="13">
        <f t="shared" si="4"/>
        <v>950000</v>
      </c>
    </row>
    <row r="22" spans="1:8" ht="18.75" x14ac:dyDescent="0.2">
      <c r="A22" s="1">
        <v>4151</v>
      </c>
      <c r="B22" s="5" t="s">
        <v>44</v>
      </c>
      <c r="C22" s="8">
        <v>950000</v>
      </c>
      <c r="D22" s="8">
        <v>0</v>
      </c>
      <c r="E22" s="8">
        <v>0</v>
      </c>
      <c r="F22" s="8">
        <v>0</v>
      </c>
      <c r="G22" s="8">
        <v>0</v>
      </c>
      <c r="H22" s="19">
        <f>SUM(C22:G22)</f>
        <v>950000</v>
      </c>
    </row>
    <row r="23" spans="1:8" ht="31.5" x14ac:dyDescent="0.2">
      <c r="A23" s="10">
        <v>416</v>
      </c>
      <c r="B23" s="11" t="s">
        <v>30</v>
      </c>
      <c r="C23" s="12">
        <f t="shared" ref="C23:H23" si="5">SUM(C24)</f>
        <v>600000</v>
      </c>
      <c r="D23" s="12">
        <f t="shared" si="5"/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3">
        <f t="shared" si="5"/>
        <v>600000</v>
      </c>
    </row>
    <row r="24" spans="1:8" ht="31.5" x14ac:dyDescent="0.2">
      <c r="A24" s="1">
        <v>4161</v>
      </c>
      <c r="B24" s="5" t="s">
        <v>30</v>
      </c>
      <c r="C24" s="8">
        <v>600000</v>
      </c>
      <c r="D24" s="8">
        <v>0</v>
      </c>
      <c r="E24" s="8">
        <v>0</v>
      </c>
      <c r="F24" s="8">
        <v>0</v>
      </c>
      <c r="G24" s="8">
        <v>0</v>
      </c>
      <c r="H24" s="19">
        <f>SUM(C24:G24)</f>
        <v>600000</v>
      </c>
    </row>
    <row r="25" spans="1:8" ht="18.75" x14ac:dyDescent="0.2">
      <c r="A25" s="10">
        <v>421</v>
      </c>
      <c r="B25" s="14" t="s">
        <v>10</v>
      </c>
      <c r="C25" s="12">
        <f t="shared" ref="C25:H25" si="6">SUM(C26:C32)</f>
        <v>1020000</v>
      </c>
      <c r="D25" s="12">
        <f t="shared" si="6"/>
        <v>0</v>
      </c>
      <c r="E25" s="12">
        <f t="shared" si="6"/>
        <v>5000</v>
      </c>
      <c r="F25" s="12">
        <f t="shared" si="6"/>
        <v>2000</v>
      </c>
      <c r="G25" s="12">
        <f t="shared" si="6"/>
        <v>5000</v>
      </c>
      <c r="H25" s="13">
        <f t="shared" si="6"/>
        <v>1032000</v>
      </c>
    </row>
    <row r="26" spans="1:8" ht="31.5" x14ac:dyDescent="0.2">
      <c r="A26" s="1">
        <v>4211</v>
      </c>
      <c r="B26" s="5" t="s">
        <v>40</v>
      </c>
      <c r="C26" s="8">
        <v>90000</v>
      </c>
      <c r="D26" s="8"/>
      <c r="E26" s="8">
        <v>5000</v>
      </c>
      <c r="F26" s="8">
        <v>2000</v>
      </c>
      <c r="G26" s="8">
        <v>5000</v>
      </c>
      <c r="H26" s="19">
        <f t="shared" ref="H26:H32" si="7">SUM(C26:G26)</f>
        <v>102000</v>
      </c>
    </row>
    <row r="27" spans="1:8" ht="18.75" x14ac:dyDescent="0.2">
      <c r="A27" s="1">
        <v>4212</v>
      </c>
      <c r="B27" s="6" t="s">
        <v>11</v>
      </c>
      <c r="C27" s="8">
        <v>400000</v>
      </c>
      <c r="D27" s="8"/>
      <c r="E27" s="8"/>
      <c r="F27" s="8"/>
      <c r="G27" s="8"/>
      <c r="H27" s="19">
        <f t="shared" si="7"/>
        <v>400000</v>
      </c>
    </row>
    <row r="28" spans="1:8" ht="18.75" x14ac:dyDescent="0.2">
      <c r="A28" s="1">
        <v>4213</v>
      </c>
      <c r="B28" s="6" t="s">
        <v>12</v>
      </c>
      <c r="C28" s="8">
        <v>215000</v>
      </c>
      <c r="D28" s="8"/>
      <c r="E28" s="8"/>
      <c r="F28" s="8"/>
      <c r="G28" s="8"/>
      <c r="H28" s="19">
        <f t="shared" si="7"/>
        <v>215000</v>
      </c>
    </row>
    <row r="29" spans="1:8" ht="18.75" x14ac:dyDescent="0.2">
      <c r="A29" s="1">
        <v>4214</v>
      </c>
      <c r="B29" s="6" t="s">
        <v>13</v>
      </c>
      <c r="C29" s="8">
        <v>195000</v>
      </c>
      <c r="D29" s="8"/>
      <c r="E29" s="8"/>
      <c r="F29" s="8"/>
      <c r="G29" s="8"/>
      <c r="H29" s="19">
        <f t="shared" si="7"/>
        <v>195000</v>
      </c>
    </row>
    <row r="30" spans="1:8" ht="18.75" x14ac:dyDescent="0.2">
      <c r="A30" s="1">
        <v>4215</v>
      </c>
      <c r="B30" s="6" t="s">
        <v>14</v>
      </c>
      <c r="C30" s="8">
        <v>120000</v>
      </c>
      <c r="D30" s="8"/>
      <c r="E30" s="8"/>
      <c r="F30" s="8"/>
      <c r="G30" s="8"/>
      <c r="H30" s="19">
        <f t="shared" si="7"/>
        <v>120000</v>
      </c>
    </row>
    <row r="31" spans="1:8" ht="18.75" x14ac:dyDescent="0.2">
      <c r="A31" s="1">
        <v>4216</v>
      </c>
      <c r="B31" s="5" t="s">
        <v>35</v>
      </c>
      <c r="C31" s="8"/>
      <c r="D31" s="8"/>
      <c r="E31" s="8"/>
      <c r="F31" s="8"/>
      <c r="G31" s="8"/>
      <c r="H31" s="19">
        <f t="shared" si="7"/>
        <v>0</v>
      </c>
    </row>
    <row r="32" spans="1:8" ht="18.75" x14ac:dyDescent="0.2">
      <c r="A32" s="1">
        <v>4219</v>
      </c>
      <c r="B32" s="5" t="s">
        <v>28</v>
      </c>
      <c r="C32" s="8"/>
      <c r="D32" s="8"/>
      <c r="E32" s="8"/>
      <c r="F32" s="8"/>
      <c r="G32" s="8"/>
      <c r="H32" s="19">
        <f t="shared" si="7"/>
        <v>0</v>
      </c>
    </row>
    <row r="33" spans="1:8" ht="18.75" x14ac:dyDescent="0.2">
      <c r="A33" s="10">
        <v>422</v>
      </c>
      <c r="B33" s="14" t="s">
        <v>15</v>
      </c>
      <c r="C33" s="12">
        <f t="shared" ref="C33:H33" si="8">SUM(C34:C38)</f>
        <v>2784000</v>
      </c>
      <c r="D33" s="12">
        <f t="shared" si="8"/>
        <v>0</v>
      </c>
      <c r="E33" s="12">
        <f t="shared" si="8"/>
        <v>0</v>
      </c>
      <c r="F33" s="12">
        <f t="shared" si="8"/>
        <v>150000</v>
      </c>
      <c r="G33" s="12">
        <f t="shared" si="8"/>
        <v>420000</v>
      </c>
      <c r="H33" s="13">
        <f t="shared" si="8"/>
        <v>3354000</v>
      </c>
    </row>
    <row r="34" spans="1:8" ht="18.75" x14ac:dyDescent="0.2">
      <c r="A34" s="1">
        <v>4221</v>
      </c>
      <c r="B34" s="5" t="s">
        <v>69</v>
      </c>
      <c r="C34" s="8">
        <v>134000</v>
      </c>
      <c r="D34" s="8"/>
      <c r="E34" s="8"/>
      <c r="F34" s="8">
        <v>150000</v>
      </c>
      <c r="G34" s="8">
        <v>60000</v>
      </c>
      <c r="H34" s="19">
        <f>SUM(C34:G34)</f>
        <v>344000</v>
      </c>
    </row>
    <row r="35" spans="1:8" ht="31.5" x14ac:dyDescent="0.2">
      <c r="A35" s="1">
        <v>4222</v>
      </c>
      <c r="B35" s="5" t="s">
        <v>70</v>
      </c>
      <c r="C35" s="8">
        <v>50000</v>
      </c>
      <c r="D35" s="8"/>
      <c r="E35" s="8"/>
      <c r="F35" s="8"/>
      <c r="G35" s="8">
        <v>160000</v>
      </c>
      <c r="H35" s="19">
        <f>SUM(C35:G35)</f>
        <v>210000</v>
      </c>
    </row>
    <row r="36" spans="1:8" ht="31.5" x14ac:dyDescent="0.2">
      <c r="A36" s="1">
        <v>4223</v>
      </c>
      <c r="B36" s="5" t="s">
        <v>71</v>
      </c>
      <c r="C36" s="8">
        <v>2600000</v>
      </c>
      <c r="D36" s="8"/>
      <c r="E36" s="8"/>
      <c r="F36" s="8"/>
      <c r="G36" s="8"/>
      <c r="H36" s="19">
        <f>SUM(C36:G36)</f>
        <v>2600000</v>
      </c>
    </row>
    <row r="37" spans="1:8" ht="18.75" x14ac:dyDescent="0.2">
      <c r="A37" s="1">
        <v>4224</v>
      </c>
      <c r="B37" s="5" t="s">
        <v>45</v>
      </c>
      <c r="C37" s="8"/>
      <c r="D37" s="8"/>
      <c r="E37" s="8"/>
      <c r="F37" s="8"/>
      <c r="G37" s="8">
        <v>200000</v>
      </c>
      <c r="H37" s="19">
        <f>SUM(C37:G37)</f>
        <v>200000</v>
      </c>
    </row>
    <row r="38" spans="1:8" ht="18.75" x14ac:dyDescent="0.2">
      <c r="A38" s="1">
        <v>4229</v>
      </c>
      <c r="B38" s="5" t="s">
        <v>46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19">
        <f>SUM(C38:G38)</f>
        <v>0</v>
      </c>
    </row>
    <row r="39" spans="1:8" ht="18.75" x14ac:dyDescent="0.2">
      <c r="A39" s="10">
        <v>423</v>
      </c>
      <c r="B39" s="14" t="s">
        <v>16</v>
      </c>
      <c r="C39" s="12">
        <f t="shared" ref="C39:H39" si="9">SUM(C40:C47)</f>
        <v>510000</v>
      </c>
      <c r="D39" s="12">
        <f t="shared" si="9"/>
        <v>0</v>
      </c>
      <c r="E39" s="12">
        <f t="shared" si="9"/>
        <v>50000</v>
      </c>
      <c r="F39" s="12">
        <f t="shared" si="9"/>
        <v>250000</v>
      </c>
      <c r="G39" s="12">
        <f t="shared" si="9"/>
        <v>4230000</v>
      </c>
      <c r="H39" s="13">
        <f t="shared" si="9"/>
        <v>5040000</v>
      </c>
    </row>
    <row r="40" spans="1:8" ht="18.75" x14ac:dyDescent="0.2">
      <c r="A40" s="1">
        <v>4231</v>
      </c>
      <c r="B40" s="5" t="s">
        <v>36</v>
      </c>
      <c r="C40" s="8"/>
      <c r="D40" s="8"/>
      <c r="E40" s="8"/>
      <c r="F40" s="8"/>
      <c r="G40" s="8"/>
      <c r="H40" s="19">
        <f t="shared" ref="H40:H47" si="10">SUM(C40:G40)</f>
        <v>0</v>
      </c>
    </row>
    <row r="41" spans="1:8" ht="18.75" x14ac:dyDescent="0.2">
      <c r="A41" s="1">
        <v>4232</v>
      </c>
      <c r="B41" s="6" t="s">
        <v>17</v>
      </c>
      <c r="C41" s="8">
        <v>50000</v>
      </c>
      <c r="D41" s="8"/>
      <c r="E41" s="8"/>
      <c r="F41" s="8"/>
      <c r="G41" s="8"/>
      <c r="H41" s="19">
        <f t="shared" si="10"/>
        <v>50000</v>
      </c>
    </row>
    <row r="42" spans="1:8" ht="31.5" x14ac:dyDescent="0.2">
      <c r="A42" s="1">
        <v>4233</v>
      </c>
      <c r="B42" s="5" t="s">
        <v>72</v>
      </c>
      <c r="C42" s="8">
        <v>170000</v>
      </c>
      <c r="D42" s="8"/>
      <c r="E42" s="8"/>
      <c r="F42" s="8"/>
      <c r="G42" s="8"/>
      <c r="H42" s="19">
        <f t="shared" si="10"/>
        <v>170000</v>
      </c>
    </row>
    <row r="43" spans="1:8" ht="18.75" x14ac:dyDescent="0.2">
      <c r="A43" s="1">
        <v>4234</v>
      </c>
      <c r="B43" s="6" t="s">
        <v>18</v>
      </c>
      <c r="C43" s="8">
        <v>40000</v>
      </c>
      <c r="D43" s="8"/>
      <c r="E43" s="8"/>
      <c r="F43" s="8"/>
      <c r="G43" s="8"/>
      <c r="H43" s="19">
        <f t="shared" si="10"/>
        <v>40000</v>
      </c>
    </row>
    <row r="44" spans="1:8" ht="18.75" x14ac:dyDescent="0.2">
      <c r="A44" s="1">
        <v>4235</v>
      </c>
      <c r="B44" s="6" t="s">
        <v>19</v>
      </c>
      <c r="C44" s="8">
        <v>50000</v>
      </c>
      <c r="D44" s="8"/>
      <c r="E44" s="8"/>
      <c r="F44" s="8"/>
      <c r="G44" s="8"/>
      <c r="H44" s="19">
        <f t="shared" si="10"/>
        <v>50000</v>
      </c>
    </row>
    <row r="45" spans="1:8" ht="18.75" x14ac:dyDescent="0.2">
      <c r="A45" s="1">
        <v>4236</v>
      </c>
      <c r="B45" s="5" t="s">
        <v>73</v>
      </c>
      <c r="C45" s="8">
        <v>30000</v>
      </c>
      <c r="D45" s="8"/>
      <c r="E45" s="8"/>
      <c r="F45" s="8"/>
      <c r="G45" s="8"/>
      <c r="H45" s="19">
        <f t="shared" si="10"/>
        <v>30000</v>
      </c>
    </row>
    <row r="46" spans="1:8" ht="18.75" x14ac:dyDescent="0.2">
      <c r="A46" s="1">
        <v>4237</v>
      </c>
      <c r="B46" s="6" t="s">
        <v>20</v>
      </c>
      <c r="C46" s="8">
        <v>120000</v>
      </c>
      <c r="D46" s="8"/>
      <c r="E46" s="8"/>
      <c r="F46" s="8"/>
      <c r="G46" s="8">
        <v>30000</v>
      </c>
      <c r="H46" s="19">
        <f t="shared" si="10"/>
        <v>150000</v>
      </c>
    </row>
    <row r="47" spans="1:8" ht="18.75" x14ac:dyDescent="0.2">
      <c r="A47" s="1">
        <v>4239</v>
      </c>
      <c r="B47" s="6" t="s">
        <v>21</v>
      </c>
      <c r="C47" s="8">
        <v>50000</v>
      </c>
      <c r="D47" s="8"/>
      <c r="E47" s="8">
        <v>50000</v>
      </c>
      <c r="F47" s="8">
        <v>250000</v>
      </c>
      <c r="G47" s="8">
        <v>4200000</v>
      </c>
      <c r="H47" s="19">
        <f t="shared" si="10"/>
        <v>4550000</v>
      </c>
    </row>
    <row r="48" spans="1:8" ht="18.75" x14ac:dyDescent="0.2">
      <c r="A48" s="10">
        <v>424</v>
      </c>
      <c r="B48" s="11" t="s">
        <v>47</v>
      </c>
      <c r="C48" s="12">
        <f t="shared" ref="C48:H48" si="11">SUM(C49:C54)</f>
        <v>150000</v>
      </c>
      <c r="D48" s="12">
        <f t="shared" si="11"/>
        <v>0</v>
      </c>
      <c r="E48" s="12">
        <f t="shared" si="11"/>
        <v>0</v>
      </c>
      <c r="F48" s="12">
        <f t="shared" si="11"/>
        <v>0</v>
      </c>
      <c r="G48" s="12">
        <f t="shared" si="11"/>
        <v>0</v>
      </c>
      <c r="H48" s="15">
        <f t="shared" si="11"/>
        <v>150000</v>
      </c>
    </row>
    <row r="49" spans="1:8" ht="18.75" x14ac:dyDescent="0.2">
      <c r="A49" s="1">
        <v>4241</v>
      </c>
      <c r="B49" s="5" t="s">
        <v>37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19">
        <f t="shared" ref="H49:H54" si="12">SUM(C49:G49)</f>
        <v>0</v>
      </c>
    </row>
    <row r="50" spans="1:8" ht="18.75" x14ac:dyDescent="0.2">
      <c r="A50" s="1">
        <v>4242</v>
      </c>
      <c r="B50" s="5" t="s">
        <v>74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19">
        <f t="shared" si="12"/>
        <v>0</v>
      </c>
    </row>
    <row r="51" spans="1:8" ht="18.75" x14ac:dyDescent="0.2">
      <c r="A51" s="1">
        <v>4243</v>
      </c>
      <c r="B51" s="6" t="s">
        <v>22</v>
      </c>
      <c r="C51" s="8">
        <v>150000</v>
      </c>
      <c r="D51" s="8">
        <v>0</v>
      </c>
      <c r="E51" s="8">
        <v>0</v>
      </c>
      <c r="F51" s="8">
        <v>0</v>
      </c>
      <c r="G51" s="8">
        <v>0</v>
      </c>
      <c r="H51" s="19">
        <f t="shared" si="12"/>
        <v>150000</v>
      </c>
    </row>
    <row r="52" spans="1:8" ht="31.5" x14ac:dyDescent="0.2">
      <c r="A52" s="1">
        <v>4245</v>
      </c>
      <c r="B52" s="5" t="s">
        <v>96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9">
        <f t="shared" si="12"/>
        <v>0</v>
      </c>
    </row>
    <row r="53" spans="1:8" ht="31.5" x14ac:dyDescent="0.2">
      <c r="A53" s="1">
        <v>4246</v>
      </c>
      <c r="B53" s="5" t="s">
        <v>48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19">
        <f t="shared" si="12"/>
        <v>0</v>
      </c>
    </row>
    <row r="54" spans="1:8" ht="18.75" x14ac:dyDescent="0.2">
      <c r="A54" s="1">
        <v>4249</v>
      </c>
      <c r="B54" s="5" t="s">
        <v>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19">
        <f t="shared" si="12"/>
        <v>0</v>
      </c>
    </row>
    <row r="55" spans="1:8" ht="18.75" x14ac:dyDescent="0.2">
      <c r="A55" s="10">
        <v>425</v>
      </c>
      <c r="B55" s="11" t="s">
        <v>75</v>
      </c>
      <c r="C55" s="12">
        <f t="shared" ref="C55:H55" si="13">SUM(C56:C57)</f>
        <v>690000</v>
      </c>
      <c r="D55" s="12">
        <f t="shared" si="13"/>
        <v>0</v>
      </c>
      <c r="E55" s="12">
        <f t="shared" si="13"/>
        <v>0</v>
      </c>
      <c r="F55" s="12">
        <f t="shared" si="13"/>
        <v>0</v>
      </c>
      <c r="G55" s="12">
        <f t="shared" si="13"/>
        <v>0</v>
      </c>
      <c r="H55" s="13">
        <f t="shared" si="13"/>
        <v>690000</v>
      </c>
    </row>
    <row r="56" spans="1:8" ht="31.5" x14ac:dyDescent="0.2">
      <c r="A56" s="1">
        <v>4251</v>
      </c>
      <c r="B56" s="5" t="s">
        <v>76</v>
      </c>
      <c r="C56" s="8">
        <v>410000</v>
      </c>
      <c r="D56" s="8">
        <v>0</v>
      </c>
      <c r="E56" s="8">
        <v>0</v>
      </c>
      <c r="F56" s="8">
        <v>0</v>
      </c>
      <c r="G56" s="8">
        <v>0</v>
      </c>
      <c r="H56" s="19">
        <f>SUM(C56:G56)</f>
        <v>410000</v>
      </c>
    </row>
    <row r="57" spans="1:8" ht="18.75" x14ac:dyDescent="0.2">
      <c r="A57" s="1">
        <v>4252</v>
      </c>
      <c r="B57" s="5" t="s">
        <v>77</v>
      </c>
      <c r="C57" s="8">
        <v>280000</v>
      </c>
      <c r="D57" s="8">
        <v>0</v>
      </c>
      <c r="E57" s="8">
        <v>0</v>
      </c>
      <c r="F57" s="8">
        <v>0</v>
      </c>
      <c r="G57" s="8">
        <v>0</v>
      </c>
      <c r="H57" s="19">
        <f>SUM(C57:G57)</f>
        <v>280000</v>
      </c>
    </row>
    <row r="58" spans="1:8" ht="18.75" x14ac:dyDescent="0.2">
      <c r="A58" s="10">
        <v>426</v>
      </c>
      <c r="B58" s="14" t="s">
        <v>23</v>
      </c>
      <c r="C58" s="12">
        <f t="shared" ref="C58:H58" si="14">SUM(C59:C67)</f>
        <v>805000</v>
      </c>
      <c r="D58" s="12">
        <f t="shared" si="14"/>
        <v>0</v>
      </c>
      <c r="E58" s="12">
        <f t="shared" si="14"/>
        <v>0</v>
      </c>
      <c r="F58" s="12">
        <f t="shared" si="14"/>
        <v>60000</v>
      </c>
      <c r="G58" s="12">
        <f t="shared" si="14"/>
        <v>50000</v>
      </c>
      <c r="H58" s="13">
        <f t="shared" si="14"/>
        <v>915000</v>
      </c>
    </row>
    <row r="59" spans="1:8" ht="18.75" x14ac:dyDescent="0.2">
      <c r="A59" s="1">
        <v>4261</v>
      </c>
      <c r="B59" s="5" t="s">
        <v>49</v>
      </c>
      <c r="C59" s="8">
        <v>90000</v>
      </c>
      <c r="D59" s="8">
        <v>0</v>
      </c>
      <c r="E59" s="8">
        <v>0</v>
      </c>
      <c r="F59" s="8">
        <v>0</v>
      </c>
      <c r="G59" s="8">
        <v>0</v>
      </c>
      <c r="H59" s="19">
        <f t="shared" ref="H59:H67" si="15">SUM(C59:G59)</f>
        <v>90000</v>
      </c>
    </row>
    <row r="60" spans="1:8" ht="18.75" x14ac:dyDescent="0.2">
      <c r="A60" s="1">
        <v>4262</v>
      </c>
      <c r="B60" s="5" t="s">
        <v>50</v>
      </c>
      <c r="C60" s="8"/>
      <c r="D60" s="8">
        <v>0</v>
      </c>
      <c r="E60" s="8">
        <v>0</v>
      </c>
      <c r="F60" s="8">
        <v>0</v>
      </c>
      <c r="G60" s="8">
        <v>0</v>
      </c>
      <c r="H60" s="19">
        <f t="shared" si="15"/>
        <v>0</v>
      </c>
    </row>
    <row r="61" spans="1:8" ht="31.5" x14ac:dyDescent="0.2">
      <c r="A61" s="1">
        <v>4263</v>
      </c>
      <c r="B61" s="5" t="s">
        <v>78</v>
      </c>
      <c r="C61" s="8">
        <v>175000</v>
      </c>
      <c r="D61" s="8">
        <v>0</v>
      </c>
      <c r="E61" s="8">
        <v>0</v>
      </c>
      <c r="F61" s="8">
        <v>0</v>
      </c>
      <c r="G61" s="8">
        <v>0</v>
      </c>
      <c r="H61" s="19">
        <f t="shared" si="15"/>
        <v>175000</v>
      </c>
    </row>
    <row r="62" spans="1:8" ht="18.75" x14ac:dyDescent="0.2">
      <c r="A62" s="1">
        <v>4264</v>
      </c>
      <c r="B62" s="5" t="s">
        <v>51</v>
      </c>
      <c r="C62" s="8"/>
      <c r="D62" s="8">
        <v>0</v>
      </c>
      <c r="E62" s="8">
        <v>0</v>
      </c>
      <c r="F62" s="8">
        <v>0</v>
      </c>
      <c r="G62" s="8">
        <v>0</v>
      </c>
      <c r="H62" s="19">
        <f t="shared" si="15"/>
        <v>0</v>
      </c>
    </row>
    <row r="63" spans="1:8" ht="31.5" x14ac:dyDescent="0.2">
      <c r="A63" s="1">
        <v>4265</v>
      </c>
      <c r="B63" s="5" t="s">
        <v>38</v>
      </c>
      <c r="C63" s="8"/>
      <c r="D63" s="8">
        <v>0</v>
      </c>
      <c r="E63" s="8">
        <v>0</v>
      </c>
      <c r="F63" s="8">
        <v>0</v>
      </c>
      <c r="G63" s="8">
        <v>0</v>
      </c>
      <c r="H63" s="19">
        <f t="shared" si="15"/>
        <v>0</v>
      </c>
    </row>
    <row r="64" spans="1:8" ht="18.75" x14ac:dyDescent="0.2">
      <c r="A64" s="1">
        <v>4266</v>
      </c>
      <c r="B64" s="5" t="s">
        <v>80</v>
      </c>
      <c r="C64" s="8">
        <v>150000</v>
      </c>
      <c r="D64" s="8">
        <v>0</v>
      </c>
      <c r="E64" s="8">
        <v>0</v>
      </c>
      <c r="F64" s="8">
        <v>60000</v>
      </c>
      <c r="G64" s="8">
        <v>50000</v>
      </c>
      <c r="H64" s="19">
        <f t="shared" si="15"/>
        <v>260000</v>
      </c>
    </row>
    <row r="65" spans="1:8" ht="18.75" x14ac:dyDescent="0.2">
      <c r="A65" s="1">
        <v>4267</v>
      </c>
      <c r="B65" s="5" t="s">
        <v>52</v>
      </c>
      <c r="C65" s="8"/>
      <c r="D65" s="8">
        <v>0</v>
      </c>
      <c r="E65" s="8">
        <v>0</v>
      </c>
      <c r="F65" s="8">
        <v>0</v>
      </c>
      <c r="G65" s="8">
        <v>0</v>
      </c>
      <c r="H65" s="19">
        <f t="shared" si="15"/>
        <v>0</v>
      </c>
    </row>
    <row r="66" spans="1:8" ht="31.5" x14ac:dyDescent="0.2">
      <c r="A66" s="1">
        <v>4268</v>
      </c>
      <c r="B66" s="5" t="s">
        <v>39</v>
      </c>
      <c r="C66" s="8">
        <v>270000</v>
      </c>
      <c r="D66" s="8">
        <v>0</v>
      </c>
      <c r="E66" s="8">
        <v>0</v>
      </c>
      <c r="F66" s="8">
        <v>0</v>
      </c>
      <c r="G66" s="8">
        <v>0</v>
      </c>
      <c r="H66" s="19">
        <f t="shared" si="15"/>
        <v>270000</v>
      </c>
    </row>
    <row r="67" spans="1:8" ht="18.75" x14ac:dyDescent="0.2">
      <c r="A67" s="1">
        <v>4269</v>
      </c>
      <c r="B67" s="5" t="s">
        <v>79</v>
      </c>
      <c r="C67" s="8">
        <v>120000</v>
      </c>
      <c r="D67" s="8">
        <v>0</v>
      </c>
      <c r="E67" s="8">
        <v>0</v>
      </c>
      <c r="F67" s="8">
        <v>0</v>
      </c>
      <c r="G67" s="8">
        <v>0</v>
      </c>
      <c r="H67" s="19">
        <f t="shared" si="15"/>
        <v>120000</v>
      </c>
    </row>
    <row r="68" spans="1:8" ht="31.5" x14ac:dyDescent="0.2">
      <c r="A68" s="10">
        <v>481</v>
      </c>
      <c r="B68" s="11" t="s">
        <v>32</v>
      </c>
      <c r="C68" s="12">
        <f t="shared" ref="C68:H68" si="16">SUM(C69:C70)</f>
        <v>0</v>
      </c>
      <c r="D68" s="12">
        <f t="shared" si="16"/>
        <v>0</v>
      </c>
      <c r="E68" s="12">
        <f t="shared" si="16"/>
        <v>0</v>
      </c>
      <c r="F68" s="12">
        <f t="shared" si="16"/>
        <v>50000</v>
      </c>
      <c r="G68" s="12">
        <f t="shared" si="16"/>
        <v>60000</v>
      </c>
      <c r="H68" s="13">
        <f t="shared" si="16"/>
        <v>110000</v>
      </c>
    </row>
    <row r="69" spans="1:8" ht="31.5" x14ac:dyDescent="0.2">
      <c r="A69" s="1">
        <v>4811</v>
      </c>
      <c r="B69" s="5" t="s">
        <v>53</v>
      </c>
      <c r="C69" s="8">
        <v>0</v>
      </c>
      <c r="D69" s="8">
        <v>0</v>
      </c>
      <c r="E69" s="8">
        <v>0</v>
      </c>
      <c r="F69" s="8"/>
      <c r="G69" s="8"/>
      <c r="H69" s="19">
        <f>SUM(C69:G69)</f>
        <v>0</v>
      </c>
    </row>
    <row r="70" spans="1:8" ht="31.5" x14ac:dyDescent="0.2">
      <c r="A70" s="1">
        <v>4819</v>
      </c>
      <c r="B70" s="5" t="s">
        <v>54</v>
      </c>
      <c r="C70" s="8">
        <v>0</v>
      </c>
      <c r="D70" s="8">
        <v>0</v>
      </c>
      <c r="E70" s="8">
        <v>0</v>
      </c>
      <c r="F70" s="8">
        <v>50000</v>
      </c>
      <c r="G70" s="8">
        <v>60000</v>
      </c>
      <c r="H70" s="19">
        <f>SUM(C70:G70)</f>
        <v>110000</v>
      </c>
    </row>
    <row r="71" spans="1:8" ht="31.5" x14ac:dyDescent="0.2">
      <c r="A71" s="10">
        <v>482</v>
      </c>
      <c r="B71" s="11" t="s">
        <v>24</v>
      </c>
      <c r="C71" s="16">
        <f t="shared" ref="C71:H71" si="17">SUM(C72:C74)</f>
        <v>60000</v>
      </c>
      <c r="D71" s="16">
        <f t="shared" si="17"/>
        <v>0</v>
      </c>
      <c r="E71" s="16">
        <f t="shared" si="17"/>
        <v>0</v>
      </c>
      <c r="F71" s="16">
        <f t="shared" si="17"/>
        <v>0</v>
      </c>
      <c r="G71" s="16">
        <f t="shared" si="17"/>
        <v>0</v>
      </c>
      <c r="H71" s="17">
        <f t="shared" si="17"/>
        <v>60000</v>
      </c>
    </row>
    <row r="72" spans="1:8" ht="18.75" x14ac:dyDescent="0.2">
      <c r="A72" s="1">
        <v>4821</v>
      </c>
      <c r="B72" s="6" t="s">
        <v>25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20">
        <f>SUM(C72:G72)</f>
        <v>0</v>
      </c>
    </row>
    <row r="73" spans="1:8" ht="18.75" x14ac:dyDescent="0.2">
      <c r="A73" s="1">
        <v>4822</v>
      </c>
      <c r="B73" s="6" t="s">
        <v>26</v>
      </c>
      <c r="C73" s="8">
        <v>60000</v>
      </c>
      <c r="D73" s="8">
        <v>0</v>
      </c>
      <c r="E73" s="8">
        <v>0</v>
      </c>
      <c r="F73" s="8">
        <v>0</v>
      </c>
      <c r="G73" s="8">
        <v>0</v>
      </c>
      <c r="H73" s="20">
        <f>SUM(C73:G73)</f>
        <v>60000</v>
      </c>
    </row>
    <row r="74" spans="1:8" ht="18.75" x14ac:dyDescent="0.2">
      <c r="A74" s="1">
        <v>4823</v>
      </c>
      <c r="B74" s="6" t="s">
        <v>27</v>
      </c>
      <c r="C74" s="8"/>
      <c r="D74" s="8">
        <v>0</v>
      </c>
      <c r="E74" s="8">
        <v>0</v>
      </c>
      <c r="F74" s="8">
        <v>0</v>
      </c>
      <c r="G74" s="8">
        <v>0</v>
      </c>
      <c r="H74" s="20">
        <f>SUM(C74:G74)</f>
        <v>0</v>
      </c>
    </row>
    <row r="75" spans="1:8" ht="31.5" x14ac:dyDescent="0.2">
      <c r="A75" s="10">
        <v>483</v>
      </c>
      <c r="B75" s="11" t="s">
        <v>33</v>
      </c>
      <c r="C75" s="16">
        <f t="shared" ref="C75:H75" si="18">SUM(C76)</f>
        <v>30000</v>
      </c>
      <c r="D75" s="16">
        <f t="shared" si="18"/>
        <v>0</v>
      </c>
      <c r="E75" s="16">
        <f t="shared" si="18"/>
        <v>0</v>
      </c>
      <c r="F75" s="16">
        <f t="shared" si="18"/>
        <v>0</v>
      </c>
      <c r="G75" s="16">
        <f t="shared" si="18"/>
        <v>0</v>
      </c>
      <c r="H75" s="17">
        <f t="shared" si="18"/>
        <v>30000</v>
      </c>
    </row>
    <row r="76" spans="1:8" ht="18.75" x14ac:dyDescent="0.2">
      <c r="A76" s="1">
        <v>4831</v>
      </c>
      <c r="B76" s="5" t="s">
        <v>57</v>
      </c>
      <c r="C76" s="8">
        <v>30000</v>
      </c>
      <c r="D76" s="8">
        <v>0</v>
      </c>
      <c r="E76" s="8">
        <v>0</v>
      </c>
      <c r="F76" s="8">
        <v>0</v>
      </c>
      <c r="G76" s="8">
        <v>0</v>
      </c>
      <c r="H76" s="20">
        <f>SUM(C76:G76)</f>
        <v>30000</v>
      </c>
    </row>
    <row r="77" spans="1:8" ht="47.25" x14ac:dyDescent="0.2">
      <c r="A77" s="10">
        <v>484</v>
      </c>
      <c r="B77" s="11" t="s">
        <v>34</v>
      </c>
      <c r="C77" s="16">
        <f t="shared" ref="C77:H77" si="19">SUM(C78)</f>
        <v>0</v>
      </c>
      <c r="D77" s="16">
        <f t="shared" si="19"/>
        <v>0</v>
      </c>
      <c r="E77" s="16">
        <f t="shared" si="19"/>
        <v>0</v>
      </c>
      <c r="F77" s="16">
        <f t="shared" si="19"/>
        <v>0</v>
      </c>
      <c r="G77" s="16">
        <f t="shared" si="19"/>
        <v>0</v>
      </c>
      <c r="H77" s="17">
        <f t="shared" si="19"/>
        <v>0</v>
      </c>
    </row>
    <row r="78" spans="1:8" ht="31.5" x14ac:dyDescent="0.2">
      <c r="A78" s="1">
        <v>4841</v>
      </c>
      <c r="B78" s="5" t="s">
        <v>56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20">
        <f>SUM(C78:G78)</f>
        <v>0</v>
      </c>
    </row>
    <row r="79" spans="1:8" ht="31.5" x14ac:dyDescent="0.2">
      <c r="A79" s="10">
        <v>511</v>
      </c>
      <c r="B79" s="11" t="s">
        <v>90</v>
      </c>
      <c r="C79" s="12">
        <f t="shared" ref="C79:H79" si="20">SUM(C80:C83)</f>
        <v>536000</v>
      </c>
      <c r="D79" s="12">
        <f t="shared" si="20"/>
        <v>0</v>
      </c>
      <c r="E79" s="12">
        <f t="shared" si="20"/>
        <v>0</v>
      </c>
      <c r="F79" s="12">
        <f t="shared" si="20"/>
        <v>0</v>
      </c>
      <c r="G79" s="12">
        <f t="shared" si="20"/>
        <v>0</v>
      </c>
      <c r="H79" s="13">
        <f t="shared" si="20"/>
        <v>536000</v>
      </c>
    </row>
    <row r="80" spans="1:8" ht="18.75" x14ac:dyDescent="0.2">
      <c r="A80" s="1">
        <v>5111</v>
      </c>
      <c r="B80" s="5" t="s">
        <v>97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19">
        <f>SUM(C80:G80)</f>
        <v>0</v>
      </c>
    </row>
    <row r="81" spans="1:8" ht="18.75" x14ac:dyDescent="0.2">
      <c r="A81" s="1">
        <v>5112</v>
      </c>
      <c r="B81" s="5" t="s">
        <v>98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9">
        <f>SUM(C81:G81)</f>
        <v>0</v>
      </c>
    </row>
    <row r="82" spans="1:8" ht="18.75" x14ac:dyDescent="0.2">
      <c r="A82" s="1">
        <v>5113</v>
      </c>
      <c r="B82" s="5" t="s">
        <v>99</v>
      </c>
      <c r="C82" s="8">
        <v>526000</v>
      </c>
      <c r="D82" s="8"/>
      <c r="E82" s="8"/>
      <c r="F82" s="8"/>
      <c r="G82" s="8">
        <v>0</v>
      </c>
      <c r="H82" s="19">
        <f>SUM(C82:G82)</f>
        <v>526000</v>
      </c>
    </row>
    <row r="83" spans="1:8" ht="18.75" x14ac:dyDescent="0.2">
      <c r="A83" s="1">
        <v>5114</v>
      </c>
      <c r="B83" s="6" t="s">
        <v>81</v>
      </c>
      <c r="C83" s="8">
        <v>10000</v>
      </c>
      <c r="D83" s="8">
        <v>0</v>
      </c>
      <c r="E83" s="8">
        <v>0</v>
      </c>
      <c r="F83" s="8">
        <v>0</v>
      </c>
      <c r="G83" s="8">
        <v>0</v>
      </c>
      <c r="H83" s="19">
        <f>SUM(C83:G83)</f>
        <v>10000</v>
      </c>
    </row>
    <row r="84" spans="1:8" ht="18.75" x14ac:dyDescent="0.2">
      <c r="A84" s="10">
        <v>512</v>
      </c>
      <c r="B84" s="14" t="s">
        <v>82</v>
      </c>
      <c r="C84" s="12">
        <f t="shared" ref="C84:H84" si="21">SUM(C85:C92)</f>
        <v>1040000</v>
      </c>
      <c r="D84" s="12">
        <f t="shared" si="21"/>
        <v>0</v>
      </c>
      <c r="E84" s="12">
        <f t="shared" si="21"/>
        <v>0</v>
      </c>
      <c r="F84" s="12">
        <f t="shared" si="21"/>
        <v>200000</v>
      </c>
      <c r="G84" s="12">
        <f t="shared" si="21"/>
        <v>100000</v>
      </c>
      <c r="H84" s="13">
        <f t="shared" si="21"/>
        <v>1340000</v>
      </c>
    </row>
    <row r="85" spans="1:8" ht="18.75" x14ac:dyDescent="0.2">
      <c r="A85" s="1">
        <v>5121</v>
      </c>
      <c r="B85" s="6" t="s">
        <v>83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19">
        <f t="shared" ref="H85:H92" si="22">SUM(C85:G85)</f>
        <v>0</v>
      </c>
    </row>
    <row r="86" spans="1:8" ht="18.75" x14ac:dyDescent="0.2">
      <c r="A86" s="1">
        <v>5122</v>
      </c>
      <c r="B86" s="5" t="s">
        <v>91</v>
      </c>
      <c r="C86" s="8">
        <v>70000</v>
      </c>
      <c r="D86" s="8">
        <v>0</v>
      </c>
      <c r="E86" s="8">
        <v>0</v>
      </c>
      <c r="F86" s="8">
        <v>0</v>
      </c>
      <c r="G86" s="8">
        <v>0</v>
      </c>
      <c r="H86" s="19">
        <f t="shared" si="22"/>
        <v>70000</v>
      </c>
    </row>
    <row r="87" spans="1:8" ht="18.75" x14ac:dyDescent="0.2">
      <c r="A87" s="1">
        <v>5123</v>
      </c>
      <c r="B87" s="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9">
        <f t="shared" si="22"/>
        <v>0</v>
      </c>
    </row>
    <row r="88" spans="1:8" ht="18.75" x14ac:dyDescent="0.2">
      <c r="A88" s="1">
        <v>5124</v>
      </c>
      <c r="B88" s="5" t="s">
        <v>100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9">
        <f t="shared" si="22"/>
        <v>0</v>
      </c>
    </row>
    <row r="89" spans="1:8" ht="18.75" x14ac:dyDescent="0.2">
      <c r="A89" s="1">
        <v>5125</v>
      </c>
      <c r="B89" s="5" t="s">
        <v>84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9">
        <f t="shared" si="22"/>
        <v>0</v>
      </c>
    </row>
    <row r="90" spans="1:8" ht="31.5" x14ac:dyDescent="0.2">
      <c r="A90" s="1">
        <v>5126</v>
      </c>
      <c r="B90" s="5" t="s">
        <v>101</v>
      </c>
      <c r="C90" s="8">
        <v>970000</v>
      </c>
      <c r="D90" s="8"/>
      <c r="E90" s="8"/>
      <c r="F90" s="8">
        <v>200000</v>
      </c>
      <c r="G90" s="8">
        <v>100000</v>
      </c>
      <c r="H90" s="19">
        <f t="shared" si="22"/>
        <v>1270000</v>
      </c>
    </row>
    <row r="91" spans="1:8" ht="18.75" x14ac:dyDescent="0.2">
      <c r="A91" s="1">
        <v>5128</v>
      </c>
      <c r="B91" s="5" t="s">
        <v>85</v>
      </c>
      <c r="C91" s="8">
        <v>0</v>
      </c>
      <c r="D91" s="8">
        <v>0</v>
      </c>
      <c r="E91" s="8">
        <v>0</v>
      </c>
      <c r="F91" s="8" t="s">
        <v>104</v>
      </c>
      <c r="G91" s="8">
        <v>0</v>
      </c>
      <c r="H91" s="19">
        <f t="shared" si="22"/>
        <v>0</v>
      </c>
    </row>
    <row r="92" spans="1:8" ht="31.5" x14ac:dyDescent="0.2">
      <c r="A92" s="1">
        <v>5129</v>
      </c>
      <c r="B92" s="5" t="s">
        <v>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19">
        <f t="shared" si="22"/>
        <v>0</v>
      </c>
    </row>
    <row r="93" spans="1:8" ht="31.5" x14ac:dyDescent="0.2">
      <c r="A93" s="10">
        <v>513</v>
      </c>
      <c r="B93" s="11" t="s">
        <v>93</v>
      </c>
      <c r="C93" s="12">
        <f t="shared" ref="C93:H93" si="23">SUM(C94)</f>
        <v>0</v>
      </c>
      <c r="D93" s="12">
        <f t="shared" si="23"/>
        <v>0</v>
      </c>
      <c r="E93" s="12">
        <f t="shared" si="23"/>
        <v>0</v>
      </c>
      <c r="F93" s="12">
        <f t="shared" si="23"/>
        <v>0</v>
      </c>
      <c r="G93" s="12">
        <f t="shared" si="23"/>
        <v>0</v>
      </c>
      <c r="H93" s="13">
        <f t="shared" si="23"/>
        <v>0</v>
      </c>
    </row>
    <row r="94" spans="1:8" ht="18.75" x14ac:dyDescent="0.2">
      <c r="A94" s="1">
        <v>5131</v>
      </c>
      <c r="B94" s="5" t="s">
        <v>102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9">
        <f>SUM(C94:G94)</f>
        <v>0</v>
      </c>
    </row>
    <row r="95" spans="1:8" ht="31.5" x14ac:dyDescent="0.2">
      <c r="A95" s="10">
        <v>515</v>
      </c>
      <c r="B95" s="11" t="s">
        <v>94</v>
      </c>
      <c r="C95" s="12">
        <f t="shared" ref="C95:H95" si="24">SUM(C96)</f>
        <v>160000</v>
      </c>
      <c r="D95" s="12">
        <f t="shared" si="24"/>
        <v>0</v>
      </c>
      <c r="E95" s="12">
        <f t="shared" si="24"/>
        <v>0</v>
      </c>
      <c r="F95" s="12">
        <f t="shared" si="24"/>
        <v>0</v>
      </c>
      <c r="G95" s="12">
        <f t="shared" si="24"/>
        <v>0</v>
      </c>
      <c r="H95" s="13">
        <f t="shared" si="24"/>
        <v>160000</v>
      </c>
    </row>
    <row r="96" spans="1:8" ht="18.75" x14ac:dyDescent="0.2">
      <c r="A96" s="1">
        <v>5151</v>
      </c>
      <c r="B96" s="5" t="s">
        <v>87</v>
      </c>
      <c r="C96" s="8">
        <v>160000</v>
      </c>
      <c r="D96" s="8">
        <v>0</v>
      </c>
      <c r="E96" s="8">
        <v>0</v>
      </c>
      <c r="F96" s="8">
        <v>0</v>
      </c>
      <c r="G96" s="8">
        <v>0</v>
      </c>
      <c r="H96" s="19">
        <f>SUM(C96:G96)</f>
        <v>160000</v>
      </c>
    </row>
    <row r="97" spans="1:8" ht="18.75" x14ac:dyDescent="0.2">
      <c r="A97" s="10">
        <v>541</v>
      </c>
      <c r="B97" s="11" t="s">
        <v>95</v>
      </c>
      <c r="C97" s="12">
        <f t="shared" ref="C97:H97" si="25">SUM(C98)</f>
        <v>0</v>
      </c>
      <c r="D97" s="12">
        <f t="shared" si="25"/>
        <v>0</v>
      </c>
      <c r="E97" s="12">
        <f t="shared" si="25"/>
        <v>0</v>
      </c>
      <c r="F97" s="12">
        <f t="shared" si="25"/>
        <v>0</v>
      </c>
      <c r="G97" s="12">
        <f t="shared" si="25"/>
        <v>0</v>
      </c>
      <c r="H97" s="13">
        <f t="shared" si="25"/>
        <v>0</v>
      </c>
    </row>
    <row r="98" spans="1:8" ht="18.75" x14ac:dyDescent="0.2">
      <c r="A98" s="1">
        <v>5411</v>
      </c>
      <c r="B98" s="5" t="s">
        <v>95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9">
        <f>SUM(C98:G98)</f>
        <v>0</v>
      </c>
    </row>
    <row r="99" spans="1:8" ht="47.25" x14ac:dyDescent="0.2">
      <c r="A99" s="10">
        <v>551</v>
      </c>
      <c r="B99" s="11" t="s">
        <v>103</v>
      </c>
      <c r="C99" s="12">
        <f t="shared" ref="C99:H99" si="26">SUM(C100)</f>
        <v>0</v>
      </c>
      <c r="D99" s="12">
        <f t="shared" si="26"/>
        <v>0</v>
      </c>
      <c r="E99" s="12">
        <f t="shared" si="26"/>
        <v>0</v>
      </c>
      <c r="F99" s="12">
        <f t="shared" si="26"/>
        <v>0</v>
      </c>
      <c r="G99" s="12">
        <f t="shared" si="26"/>
        <v>0</v>
      </c>
      <c r="H99" s="13">
        <f t="shared" si="26"/>
        <v>0</v>
      </c>
    </row>
    <row r="100" spans="1:8" ht="31.5" x14ac:dyDescent="0.2">
      <c r="A100" s="1">
        <v>5511</v>
      </c>
      <c r="B100" s="5" t="s">
        <v>103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19">
        <f>SUM(C100:G100)</f>
        <v>0</v>
      </c>
    </row>
    <row r="101" spans="1:8" x14ac:dyDescent="0.2">
      <c r="A101" s="18"/>
      <c r="B101" s="10" t="s">
        <v>0</v>
      </c>
      <c r="C101" s="12">
        <f>C9+C11+C15+C17+C21+C23+C25+C33+C39+C48+C55+C58+C68+C71+C75+C77+C79+C84+C93+C95+C97+C99</f>
        <v>9500000</v>
      </c>
      <c r="D101" s="12">
        <f t="shared" ref="D101:G101" si="27">D9+D11+D15+D17+D21+D23+D25+D33+D39+D48+D55+D58+D68+D71+D77+D79+D84+D93+D95+D97+D99</f>
        <v>56833000</v>
      </c>
      <c r="E101" s="12">
        <f t="shared" si="27"/>
        <v>130000</v>
      </c>
      <c r="F101" s="12">
        <f t="shared" si="27"/>
        <v>712000</v>
      </c>
      <c r="G101" s="12">
        <f t="shared" si="27"/>
        <v>4865000</v>
      </c>
      <c r="H101" s="12">
        <f>H9+H11+H15+H17+H21+H23+H25+H33+H39+H48+H55+H58+H68+H71+H76+H77+H79+H84+H93+H95+H97+H99</f>
        <v>72040000</v>
      </c>
    </row>
    <row r="102" spans="1:8" ht="18.75" x14ac:dyDescent="0.2">
      <c r="A102" s="28"/>
      <c r="B102" s="28"/>
      <c r="C102" s="28"/>
      <c r="D102" s="28"/>
      <c r="E102" s="28"/>
      <c r="F102" s="28"/>
      <c r="G102" s="28"/>
      <c r="H102" s="28"/>
    </row>
    <row r="103" spans="1:8" x14ac:dyDescent="0.2">
      <c r="A103" s="9"/>
      <c r="B103" s="9"/>
      <c r="C103" s="9"/>
      <c r="D103" s="9"/>
      <c r="E103" s="9"/>
      <c r="F103" s="9"/>
      <c r="G103" s="9"/>
      <c r="H103" s="9"/>
    </row>
    <row r="104" spans="1:8" x14ac:dyDescent="0.2">
      <c r="A104" s="9"/>
      <c r="B104" s="9" t="s">
        <v>108</v>
      </c>
      <c r="C104" s="9"/>
      <c r="D104" s="9"/>
      <c r="E104" s="9"/>
      <c r="F104" s="9"/>
      <c r="G104" s="9"/>
      <c r="H104" s="9"/>
    </row>
    <row r="105" spans="1:8" x14ac:dyDescent="0.2">
      <c r="A105" s="26"/>
      <c r="B105" s="26" t="s">
        <v>105</v>
      </c>
      <c r="C105" s="27"/>
      <c r="D105" s="27"/>
      <c r="E105" s="27"/>
      <c r="F105" s="27"/>
      <c r="G105" s="27" t="s">
        <v>88</v>
      </c>
      <c r="H105" s="27"/>
    </row>
    <row r="106" spans="1:8" x14ac:dyDescent="0.2">
      <c r="A106" s="26"/>
      <c r="B106" s="26"/>
      <c r="C106" s="27"/>
      <c r="D106" s="27"/>
      <c r="E106" s="27"/>
      <c r="F106" s="33" t="s">
        <v>89</v>
      </c>
      <c r="G106" s="33"/>
      <c r="H106" s="33"/>
    </row>
    <row r="107" spans="1:8" x14ac:dyDescent="0.2">
      <c r="A107" s="26"/>
      <c r="B107" s="26"/>
      <c r="C107" s="27"/>
      <c r="D107" s="27"/>
      <c r="E107" s="27"/>
      <c r="F107" s="27"/>
      <c r="G107" s="27"/>
      <c r="H107" s="27"/>
    </row>
    <row r="108" spans="1:8" x14ac:dyDescent="0.2">
      <c r="A108" s="9"/>
      <c r="B108" s="9"/>
      <c r="C108" s="9"/>
      <c r="D108" s="9"/>
      <c r="E108" s="9"/>
      <c r="F108" s="9"/>
      <c r="G108" s="9"/>
      <c r="H108" s="9"/>
    </row>
    <row r="109" spans="1:8" x14ac:dyDescent="0.2">
      <c r="A109" s="9"/>
      <c r="B109" s="9"/>
      <c r="C109" s="9"/>
      <c r="D109" s="9"/>
      <c r="E109" s="9"/>
      <c r="F109" s="9"/>
      <c r="G109" s="9"/>
      <c r="H109" s="9"/>
    </row>
    <row r="110" spans="1:8" x14ac:dyDescent="0.2">
      <c r="A110" s="9"/>
      <c r="B110" s="9"/>
      <c r="C110" s="9"/>
      <c r="D110" s="9"/>
      <c r="E110" s="9"/>
      <c r="F110" s="9"/>
      <c r="G110" s="9"/>
      <c r="H110" s="9"/>
    </row>
    <row r="111" spans="1:8" x14ac:dyDescent="0.2">
      <c r="A111" s="9"/>
      <c r="B111" s="9"/>
      <c r="C111" s="9"/>
      <c r="D111" s="9"/>
      <c r="E111" s="9"/>
      <c r="F111" s="9"/>
      <c r="G111" s="9"/>
      <c r="H111" s="9"/>
    </row>
    <row r="112" spans="1:8" x14ac:dyDescent="0.2">
      <c r="A112" s="9"/>
      <c r="B112" s="9"/>
      <c r="C112" s="9"/>
      <c r="D112" s="9"/>
      <c r="E112" s="9"/>
      <c r="F112" s="9"/>
      <c r="G112" s="9"/>
      <c r="H112" s="9"/>
    </row>
    <row r="113" spans="1:8" x14ac:dyDescent="0.2">
      <c r="A113" s="9"/>
      <c r="B113" s="9"/>
      <c r="C113" s="9"/>
      <c r="D113" s="9"/>
      <c r="E113" s="9"/>
      <c r="F113" s="9"/>
      <c r="G113" s="9"/>
      <c r="H113" s="9"/>
    </row>
    <row r="114" spans="1:8" x14ac:dyDescent="0.2">
      <c r="A114" s="9"/>
      <c r="B114" s="9"/>
      <c r="C114" s="9"/>
      <c r="D114" s="9"/>
      <c r="E114" s="9"/>
      <c r="F114" s="9"/>
      <c r="G114" s="9"/>
      <c r="H114" s="9"/>
    </row>
    <row r="115" spans="1:8" x14ac:dyDescent="0.2">
      <c r="A115" s="9"/>
      <c r="B115" s="9"/>
      <c r="C115" s="9"/>
      <c r="D115" s="9"/>
      <c r="E115" s="9"/>
      <c r="F115" s="9"/>
      <c r="G115" s="9"/>
      <c r="H115" s="9"/>
    </row>
    <row r="116" spans="1:8" x14ac:dyDescent="0.2">
      <c r="A116" s="9"/>
      <c r="B116" s="9"/>
      <c r="C116" s="9"/>
      <c r="D116" s="9"/>
      <c r="E116" s="9"/>
      <c r="F116" s="9"/>
      <c r="G116" s="9"/>
      <c r="H116" s="9"/>
    </row>
    <row r="117" spans="1:8" x14ac:dyDescent="0.2">
      <c r="A117" s="9"/>
      <c r="B117" s="9"/>
      <c r="C117" s="9"/>
      <c r="D117" s="9"/>
      <c r="E117" s="9"/>
      <c r="F117" s="9"/>
      <c r="G117" s="9"/>
      <c r="H117" s="9"/>
    </row>
    <row r="118" spans="1:8" x14ac:dyDescent="0.2">
      <c r="A118" s="9"/>
      <c r="B118" s="9"/>
      <c r="C118" s="9"/>
      <c r="D118" s="9"/>
      <c r="E118" s="9"/>
      <c r="F118" s="9"/>
      <c r="G118" s="9"/>
      <c r="H118" s="9"/>
    </row>
    <row r="119" spans="1:8" x14ac:dyDescent="0.2">
      <c r="A119" s="9"/>
      <c r="B119" s="9"/>
      <c r="C119" s="9"/>
      <c r="D119" s="9"/>
      <c r="E119" s="9"/>
      <c r="F119" s="9"/>
      <c r="G119" s="9"/>
      <c r="H119" s="9"/>
    </row>
    <row r="120" spans="1:8" x14ac:dyDescent="0.2">
      <c r="A120" s="9"/>
      <c r="B120" s="9"/>
      <c r="C120" s="9"/>
      <c r="D120" s="9"/>
      <c r="E120" s="9"/>
      <c r="F120" s="9"/>
      <c r="G120" s="9"/>
      <c r="H120" s="9"/>
    </row>
    <row r="121" spans="1:8" x14ac:dyDescent="0.2">
      <c r="A121" s="9"/>
      <c r="B121" s="9"/>
      <c r="C121" s="9"/>
      <c r="D121" s="9"/>
      <c r="E121" s="9"/>
      <c r="F121" s="9"/>
      <c r="G121" s="9"/>
      <c r="H121" s="9"/>
    </row>
    <row r="122" spans="1:8" x14ac:dyDescent="0.2">
      <c r="A122" s="9"/>
      <c r="B122" s="9"/>
      <c r="C122" s="9"/>
      <c r="D122" s="9"/>
      <c r="E122" s="9"/>
      <c r="F122" s="9"/>
      <c r="G122" s="9"/>
      <c r="H122" s="9"/>
    </row>
    <row r="123" spans="1:8" x14ac:dyDescent="0.2">
      <c r="A123" s="9"/>
      <c r="B123" s="9"/>
      <c r="C123" s="9"/>
      <c r="D123" s="9"/>
      <c r="E123" s="9"/>
      <c r="F123" s="9"/>
      <c r="G123" s="9"/>
      <c r="H123" s="9"/>
    </row>
    <row r="124" spans="1:8" x14ac:dyDescent="0.2">
      <c r="A124" s="9"/>
      <c r="B124" s="9"/>
      <c r="C124" s="9"/>
      <c r="D124" s="9"/>
      <c r="E124" s="9"/>
      <c r="F124" s="9"/>
      <c r="G124" s="9"/>
      <c r="H124" s="9"/>
    </row>
    <row r="125" spans="1:8" x14ac:dyDescent="0.2">
      <c r="A125" s="7"/>
      <c r="B125" s="7"/>
      <c r="C125" s="7"/>
      <c r="D125" s="7"/>
      <c r="E125" s="7"/>
      <c r="F125" s="7"/>
      <c r="G125" s="7"/>
      <c r="H125" s="7"/>
    </row>
    <row r="126" spans="1:8" x14ac:dyDescent="0.2">
      <c r="A126" s="7"/>
      <c r="B126" s="7"/>
      <c r="C126" s="7"/>
      <c r="D126" s="7"/>
      <c r="E126" s="7"/>
      <c r="F126" s="7"/>
      <c r="G126" s="7"/>
      <c r="H126" s="7"/>
    </row>
    <row r="127" spans="1:8" x14ac:dyDescent="0.2">
      <c r="A127" s="7"/>
      <c r="B127" s="7"/>
      <c r="C127" s="7"/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7"/>
      <c r="B129" s="7"/>
      <c r="C129" s="7"/>
      <c r="D129" s="7"/>
      <c r="E129" s="7"/>
      <c r="F129" s="7"/>
      <c r="G129" s="7"/>
      <c r="H129" s="7"/>
    </row>
    <row r="130" spans="1:8" x14ac:dyDescent="0.2">
      <c r="A130" s="7"/>
      <c r="B130" s="7"/>
      <c r="C130" s="7"/>
      <c r="D130" s="7"/>
      <c r="E130" s="7"/>
      <c r="F130" s="7"/>
      <c r="G130" s="7"/>
      <c r="H130" s="7"/>
    </row>
    <row r="131" spans="1:8" x14ac:dyDescent="0.2">
      <c r="A131" s="7"/>
      <c r="B131" s="7"/>
      <c r="C131" s="7"/>
      <c r="D131" s="7"/>
      <c r="E131" s="7"/>
      <c r="F131" s="7"/>
      <c r="G131" s="7"/>
      <c r="H131" s="7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x14ac:dyDescent="0.2">
      <c r="A133" s="7"/>
      <c r="B133" s="7"/>
      <c r="C133" s="7"/>
      <c r="D133" s="7"/>
      <c r="E133" s="7"/>
      <c r="F133" s="7"/>
      <c r="G133" s="7"/>
      <c r="H133" s="7"/>
    </row>
    <row r="134" spans="1:8" x14ac:dyDescent="0.2">
      <c r="A134" s="7"/>
      <c r="B134" s="7"/>
      <c r="C134" s="7"/>
      <c r="D134" s="7"/>
      <c r="E134" s="7"/>
      <c r="F134" s="7"/>
      <c r="G134" s="7"/>
      <c r="H134" s="7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x14ac:dyDescent="0.2">
      <c r="A136" s="7"/>
      <c r="B136" s="7"/>
      <c r="C136" s="7"/>
      <c r="D136" s="7"/>
      <c r="E136" s="7"/>
      <c r="F136" s="7"/>
      <c r="G136" s="7"/>
      <c r="H136" s="7"/>
    </row>
    <row r="137" spans="1:8" x14ac:dyDescent="0.2">
      <c r="A137" s="7"/>
      <c r="B137" s="7"/>
      <c r="C137" s="7"/>
      <c r="D137" s="7"/>
      <c r="E137" s="7"/>
      <c r="F137" s="7"/>
      <c r="G137" s="7"/>
      <c r="H137" s="7"/>
    </row>
    <row r="138" spans="1:8" x14ac:dyDescent="0.2">
      <c r="A138" s="7"/>
      <c r="B138" s="7"/>
      <c r="C138" s="7"/>
      <c r="D138" s="7"/>
      <c r="E138" s="7"/>
      <c r="F138" s="7"/>
      <c r="G138" s="7"/>
      <c r="H138" s="7"/>
    </row>
    <row r="139" spans="1:8" x14ac:dyDescent="0.2">
      <c r="A139" s="7"/>
      <c r="B139" s="7"/>
      <c r="C139" s="7"/>
      <c r="D139" s="7"/>
      <c r="E139" s="7"/>
      <c r="F139" s="7"/>
      <c r="G139" s="7"/>
      <c r="H139" s="7"/>
    </row>
    <row r="140" spans="1:8" x14ac:dyDescent="0.2">
      <c r="A140" s="7"/>
      <c r="B140" s="7"/>
      <c r="C140" s="7"/>
      <c r="D140" s="7"/>
      <c r="E140" s="7"/>
      <c r="F140" s="7"/>
      <c r="G140" s="7"/>
      <c r="H140" s="7"/>
    </row>
    <row r="141" spans="1:8" x14ac:dyDescent="0.2">
      <c r="A141" s="7"/>
      <c r="B141" s="7"/>
      <c r="C141" s="7"/>
      <c r="D141" s="7"/>
      <c r="E141" s="7"/>
      <c r="F141" s="7"/>
      <c r="G141" s="7"/>
      <c r="H141" s="7"/>
    </row>
    <row r="142" spans="1:8" x14ac:dyDescent="0.2">
      <c r="A142" s="7"/>
      <c r="B142" s="7"/>
      <c r="C142" s="7"/>
      <c r="D142" s="7"/>
      <c r="E142" s="7"/>
      <c r="F142" s="7"/>
      <c r="G142" s="7"/>
      <c r="H142" s="7"/>
    </row>
    <row r="143" spans="1:8" x14ac:dyDescent="0.2">
      <c r="A143" s="7"/>
      <c r="B143" s="7"/>
      <c r="C143" s="7"/>
      <c r="D143" s="7"/>
      <c r="E143" s="7"/>
      <c r="F143" s="7"/>
      <c r="G143" s="7"/>
      <c r="H143" s="7"/>
    </row>
    <row r="144" spans="1:8" x14ac:dyDescent="0.2">
      <c r="A144" s="7"/>
      <c r="B144" s="7"/>
      <c r="C144" s="7"/>
      <c r="D144" s="7"/>
      <c r="E144" s="7"/>
      <c r="F144" s="7"/>
      <c r="G144" s="7"/>
      <c r="H144" s="7"/>
    </row>
    <row r="145" spans="1:8" x14ac:dyDescent="0.2">
      <c r="A145" s="7"/>
      <c r="B145" s="7"/>
      <c r="C145" s="7"/>
      <c r="D145" s="7"/>
      <c r="E145" s="7"/>
      <c r="F145" s="7"/>
      <c r="G145" s="7"/>
      <c r="H145" s="7"/>
    </row>
  </sheetData>
  <mergeCells count="11">
    <mergeCell ref="A1:B1"/>
    <mergeCell ref="A2:H2"/>
    <mergeCell ref="A3:B3"/>
    <mergeCell ref="C3:F3"/>
    <mergeCell ref="A4:B4"/>
    <mergeCell ref="C4:E4"/>
    <mergeCell ref="A5:B5"/>
    <mergeCell ref="A6:B6"/>
    <mergeCell ref="C6:E6"/>
    <mergeCell ref="C5:H5"/>
    <mergeCell ref="F106:H106"/>
  </mergeCells>
  <phoneticPr fontId="2" type="noConversion"/>
  <pageMargins left="0" right="0" top="0.55118110236220474" bottom="0.35433070866141736" header="0.51181102362204722" footer="0.51181102362204722"/>
  <pageSetup paperSize="9" orientation="landscape" r:id="rId1"/>
  <headerFooter alignWithMargins="0">
    <oddFooter>&amp;R&amp;P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Текући издаци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2021-06-10T10:17:03Z</cp:lastPrinted>
  <dcterms:created xsi:type="dcterms:W3CDTF">1996-10-14T23:33:28Z</dcterms:created>
  <dcterms:modified xsi:type="dcterms:W3CDTF">2021-12-20T08:14:54Z</dcterms:modified>
</cp:coreProperties>
</file>